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160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<sst xmlns="http://schemas.openxmlformats.org/spreadsheetml/2006/main" count="62" uniqueCount="46">
  <si>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Załącznik nr 5</t>
  </si>
  <si>
    <t>w złotych</t>
  </si>
  <si>
    <t>Dział</t>
  </si>
  <si>
    <t>Rozdział</t>
  </si>
  <si>
    <t>§*</t>
  </si>
  <si>
    <t>Dochody-dotacje
ogółem</t>
  </si>
  <si>
    <t>Wydatki
ogółem
(6+10)</t>
  </si>
  <si>
    <t>z tego:</t>
  </si>
  <si>
    <t>dochody do przekazania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</si>
  <si>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</si>
  <si>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</si>
  <si>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</si>
  <si>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</si>
  <si>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</si>
  <si>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</si>
  <si>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75011</t>
  </si>
  <si>
    <t>2010</t>
  </si>
  <si>
    <t>4010</t>
  </si>
  <si>
    <t>4110</t>
  </si>
  <si>
    <t>4120</t>
  </si>
  <si>
    <t>4210</t>
  </si>
  <si>
    <t>4300</t>
  </si>
  <si>
    <t>2350</t>
  </si>
  <si>
    <t>75101</t>
  </si>
  <si>
    <t>4130</t>
  </si>
  <si>
    <t>3110</t>
  </si>
  <si>
    <t>4170</t>
  </si>
  <si>
    <t>4260</t>
  </si>
  <si>
    <t>4280</t>
  </si>
  <si>
    <t>4360</t>
  </si>
  <si>
    <t>4430</t>
  </si>
  <si>
    <t>4440</t>
  </si>
  <si>
    <t>Ogółem</t>
  </si>
  <si>
    <t>(* kol. 3 do wykorzystania fakultatywnego)</t>
  </si>
  <si>
    <t>Wójta Gminy Dźwierzuty</t>
  </si>
  <si>
    <t>852</t>
  </si>
  <si>
    <t>855</t>
  </si>
  <si>
    <t>85501</t>
  </si>
  <si>
    <t>2060</t>
  </si>
  <si>
    <t>85502</t>
  </si>
  <si>
    <t>Dochody i wydatki związane z realizacją zadań z zakresu administracji rządowej i innych zadań zleconych odrębnymi ustawami w 2017r.</t>
  </si>
  <si>
    <t>do Zarządzenia Nr 18/2017</t>
  </si>
  <si>
    <t>z dnia 13 stycznia 2017 r.</t>
  </si>
  <si>
    <t>75109</t>
  </si>
  <si>
    <t>3030</t>
  </si>
  <si>
    <t>4410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</si>
</sst>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i/>
      <sz val="8"/>
      <name val="Arial CE"/>
      <family val="0"/>
    </font>
    <font>
      <i/>
      <sz val="6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b/>
      <i/>
      <sz val="9"/>
      <name val="Arial CE"/>
      <family val="2"/>
    </font>
    <font>
      <sz val="9"/>
      <name val="Arial CE"/>
      <family val="0"/>
    </font>
    <font>
      <i/>
      <sz val="9"/>
      <name val="Arial CE"/>
      <family val="0"/>
    </font>
    <font>
      <i/>
      <sz val="8"/>
      <name val="Arial CE"/>
      <family val="2"/>
    </font>
    <font>
      <b/>
      <sz val="9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/>
    </xf>
    <xf numFmtId="4" fontId="9" fillId="35" borderId="15" xfId="0" applyNumberFormat="1" applyFont="1" applyFill="1" applyBorder="1" applyAlignment="1">
      <alignment horizontal="right" vertical="center"/>
    </xf>
    <xf numFmtId="4" fontId="9" fillId="36" borderId="15" xfId="0" applyNumberFormat="1" applyFont="1" applyFill="1" applyBorder="1" applyAlignment="1">
      <alignment horizontal="right" vertical="center"/>
    </xf>
    <xf numFmtId="4" fontId="9" fillId="37" borderId="15" xfId="0" applyNumberFormat="1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/>
    </xf>
    <xf numFmtId="49" fontId="11" fillId="34" borderId="18" xfId="0" applyNumberFormat="1" applyFont="1" applyFill="1" applyBorder="1" applyAlignment="1">
      <alignment vertical="center"/>
    </xf>
    <xf numFmtId="49" fontId="9" fillId="34" borderId="19" xfId="0" applyNumberFormat="1" applyFont="1" applyFill="1" applyBorder="1" applyAlignment="1">
      <alignment horizontal="center" vertical="center"/>
    </xf>
    <xf numFmtId="49" fontId="12" fillId="34" borderId="19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12" fillId="35" borderId="19" xfId="0" applyNumberFormat="1" applyFont="1" applyFill="1" applyBorder="1" applyAlignment="1">
      <alignment vertical="center"/>
    </xf>
    <xf numFmtId="4" fontId="13" fillId="36" borderId="19" xfId="0" applyNumberFormat="1" applyFont="1" applyFill="1" applyBorder="1" applyAlignment="1">
      <alignment vertical="center"/>
    </xf>
    <xf numFmtId="4" fontId="11" fillId="36" borderId="19" xfId="0" applyNumberFormat="1" applyFont="1" applyFill="1" applyBorder="1" applyAlignment="1">
      <alignment vertical="center"/>
    </xf>
    <xf numFmtId="4" fontId="11" fillId="37" borderId="19" xfId="0" applyNumberFormat="1" applyFont="1" applyFill="1" applyBorder="1" applyAlignment="1">
      <alignment vertical="center"/>
    </xf>
    <xf numFmtId="0" fontId="10" fillId="34" borderId="20" xfId="0" applyFont="1" applyFill="1" applyBorder="1" applyAlignment="1">
      <alignment/>
    </xf>
    <xf numFmtId="49" fontId="10" fillId="34" borderId="18" xfId="0" applyNumberFormat="1" applyFont="1" applyFill="1" applyBorder="1" applyAlignment="1">
      <alignment vertical="center"/>
    </xf>
    <xf numFmtId="4" fontId="12" fillId="3" borderId="19" xfId="0" applyNumberFormat="1" applyFont="1" applyFill="1" applyBorder="1" applyAlignment="1">
      <alignment vertical="center"/>
    </xf>
    <xf numFmtId="2" fontId="10" fillId="37" borderId="19" xfId="0" applyNumberFormat="1" applyFont="1" applyFill="1" applyBorder="1" applyAlignment="1">
      <alignment vertical="center"/>
    </xf>
    <xf numFmtId="4" fontId="10" fillId="34" borderId="20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 vertical="center"/>
    </xf>
    <xf numFmtId="49" fontId="9" fillId="34" borderId="19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vertical="center"/>
    </xf>
    <xf numFmtId="4" fontId="9" fillId="37" borderId="19" xfId="0" applyNumberFormat="1" applyFont="1" applyFill="1" applyBorder="1" applyAlignment="1">
      <alignment vertical="center"/>
    </xf>
    <xf numFmtId="49" fontId="10" fillId="34" borderId="19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vertical="center"/>
    </xf>
    <xf numFmtId="2" fontId="9" fillId="37" borderId="19" xfId="0" applyNumberFormat="1" applyFont="1" applyFill="1" applyBorder="1" applyAlignment="1">
      <alignment vertical="center"/>
    </xf>
    <xf numFmtId="0" fontId="12" fillId="34" borderId="19" xfId="0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vertical="center"/>
    </xf>
    <xf numFmtId="2" fontId="11" fillId="37" borderId="19" xfId="0" applyNumberFormat="1" applyFont="1" applyFill="1" applyBorder="1" applyAlignment="1">
      <alignment vertical="center"/>
    </xf>
    <xf numFmtId="4" fontId="9" fillId="3" borderId="21" xfId="0" applyNumberFormat="1" applyFont="1" applyFill="1" applyBorder="1" applyAlignment="1">
      <alignment horizontal="right" vertical="center"/>
    </xf>
    <xf numFmtId="4" fontId="9" fillId="2" borderId="21" xfId="0" applyNumberFormat="1" applyFont="1" applyFill="1" applyBorder="1" applyAlignment="1">
      <alignment vertical="center"/>
    </xf>
    <xf numFmtId="4" fontId="9" fillId="35" borderId="21" xfId="0" applyNumberFormat="1" applyFont="1" applyFill="1" applyBorder="1" applyAlignment="1">
      <alignment vertical="center"/>
    </xf>
    <xf numFmtId="4" fontId="9" fillId="36" borderId="21" xfId="0" applyNumberFormat="1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38" borderId="12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4" fontId="9" fillId="34" borderId="2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5" fillId="38" borderId="32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38" borderId="34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4">
      <selection activeCell="F35" sqref="F35"/>
    </sheetView>
  </sheetViews>
  <sheetFormatPr defaultColWidth="9.140625" defaultRowHeight="15"/>
  <cols>
    <col min="1" max="1" width="5.57421875" style="1" customWidth="1"/>
    <col min="2" max="2" width="8.8515625" style="2" customWidth="1"/>
    <col min="3" max="3" width="6.8515625" style="3" customWidth="1"/>
    <col min="4" max="4" width="16.57421875" style="1" customWidth="1"/>
    <col min="5" max="5" width="14.8515625" style="1" customWidth="1"/>
    <col min="6" max="6" width="15.7109375" style="4" customWidth="1"/>
    <col min="7" max="7" width="15.57421875" style="0" customWidth="1"/>
    <col min="8" max="8" width="15.7109375" style="0" customWidth="1"/>
    <col min="9" max="9" width="11.8515625" style="0" customWidth="1"/>
    <col min="10" max="10" width="10.7109375" style="0" customWidth="1"/>
  </cols>
  <sheetData>
    <row r="1" spans="9:11" ht="12.75" customHeight="1">
      <c r="I1" s="5"/>
      <c r="J1" s="61" t="s">
        <v>0</v>
      </c>
      <c r="K1" s="61"/>
    </row>
    <row r="2" spans="8:11" ht="12.75" customHeight="1">
      <c r="H2" s="62" t="s">
        <v>41</v>
      </c>
      <c r="I2" s="62"/>
      <c r="J2" s="62"/>
      <c r="K2" s="62"/>
    </row>
    <row r="3" spans="8:11" ht="12" customHeight="1">
      <c r="H3" s="6"/>
      <c r="I3" s="62" t="s">
        <v>34</v>
      </c>
      <c r="J3" s="62"/>
      <c r="K3" s="62"/>
    </row>
    <row r="4" spans="9:11" ht="14.25" customHeight="1">
      <c r="I4" s="62" t="s">
        <v>42</v>
      </c>
      <c r="J4" s="62"/>
      <c r="K4" s="62"/>
    </row>
    <row r="5" spans="1:10" ht="41.2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</row>
    <row r="6" ht="14.25" customHeight="1">
      <c r="J6" s="7" t="s">
        <v>1</v>
      </c>
    </row>
    <row r="7" spans="1:11" s="8" customFormat="1" ht="15.75" customHeight="1">
      <c r="A7" s="64" t="s">
        <v>2</v>
      </c>
      <c r="B7" s="65" t="s">
        <v>3</v>
      </c>
      <c r="C7" s="66" t="s">
        <v>4</v>
      </c>
      <c r="D7" s="67" t="s">
        <v>5</v>
      </c>
      <c r="E7" s="68" t="s">
        <v>6</v>
      </c>
      <c r="F7" s="71" t="s">
        <v>7</v>
      </c>
      <c r="G7" s="71"/>
      <c r="H7" s="71"/>
      <c r="I7" s="71"/>
      <c r="J7" s="71"/>
      <c r="K7" s="72" t="s">
        <v>8</v>
      </c>
    </row>
    <row r="8" spans="1:11" s="8" customFormat="1" ht="14.25" customHeight="1">
      <c r="A8" s="64"/>
      <c r="B8" s="65"/>
      <c r="C8" s="66"/>
      <c r="D8" s="67"/>
      <c r="E8" s="68"/>
      <c r="F8" s="75" t="s">
        <v>9</v>
      </c>
      <c r="G8" s="76" t="s">
        <v>10</v>
      </c>
      <c r="H8" s="77"/>
      <c r="I8" s="78"/>
      <c r="J8" s="85" t="s">
        <v>11</v>
      </c>
      <c r="K8" s="73"/>
    </row>
    <row r="9" spans="1:11" s="8" customFormat="1" ht="1.5" customHeight="1" hidden="1">
      <c r="A9" s="64"/>
      <c r="B9" s="65"/>
      <c r="C9" s="66"/>
      <c r="D9" s="67"/>
      <c r="E9" s="68"/>
      <c r="F9" s="75"/>
      <c r="G9" s="79"/>
      <c r="H9" s="80"/>
      <c r="I9" s="81"/>
      <c r="J9" s="85"/>
      <c r="K9" s="73"/>
    </row>
    <row r="10" spans="1:11" s="8" customFormat="1" ht="20.25" customHeight="1" hidden="1">
      <c r="A10" s="64"/>
      <c r="B10" s="65"/>
      <c r="C10" s="66"/>
      <c r="D10" s="67"/>
      <c r="E10" s="68"/>
      <c r="F10" s="75"/>
      <c r="G10" s="82"/>
      <c r="H10" s="83"/>
      <c r="I10" s="84"/>
      <c r="J10" s="85"/>
      <c r="K10" s="73"/>
    </row>
    <row r="11" spans="1:11" s="8" customFormat="1" ht="25.5" customHeight="1">
      <c r="A11" s="64"/>
      <c r="B11" s="65"/>
      <c r="C11" s="66"/>
      <c r="D11" s="67"/>
      <c r="E11" s="68"/>
      <c r="F11" s="75"/>
      <c r="G11" s="9" t="s">
        <v>12</v>
      </c>
      <c r="H11" s="9" t="s">
        <v>13</v>
      </c>
      <c r="I11" s="9" t="s">
        <v>14</v>
      </c>
      <c r="J11" s="85"/>
      <c r="K11" s="74"/>
    </row>
    <row r="12" spans="1:11" ht="9" customHeight="1">
      <c r="A12" s="10">
        <v>1</v>
      </c>
      <c r="B12" s="10">
        <v>2</v>
      </c>
      <c r="C12" s="11">
        <v>3</v>
      </c>
      <c r="D12" s="12">
        <v>4</v>
      </c>
      <c r="E12" s="13">
        <v>5</v>
      </c>
      <c r="F12" s="14">
        <v>6</v>
      </c>
      <c r="G12" s="15">
        <v>7</v>
      </c>
      <c r="H12" s="15">
        <v>8</v>
      </c>
      <c r="I12" s="15">
        <v>9</v>
      </c>
      <c r="J12" s="16">
        <v>10</v>
      </c>
      <c r="K12" s="17">
        <v>11</v>
      </c>
    </row>
    <row r="13" spans="1:11" ht="15">
      <c r="A13" s="18">
        <v>750</v>
      </c>
      <c r="B13" s="19" t="s">
        <v>15</v>
      </c>
      <c r="C13" s="20" t="s">
        <v>16</v>
      </c>
      <c r="D13" s="21">
        <f>33344+751+400</f>
        <v>34495</v>
      </c>
      <c r="E13" s="22"/>
      <c r="F13" s="23"/>
      <c r="G13" s="24"/>
      <c r="H13" s="24"/>
      <c r="I13" s="24"/>
      <c r="J13" s="25"/>
      <c r="K13" s="26"/>
    </row>
    <row r="14" spans="1:11" ht="15">
      <c r="A14" s="27"/>
      <c r="B14" s="28"/>
      <c r="C14" s="29" t="s">
        <v>17</v>
      </c>
      <c r="D14" s="30"/>
      <c r="E14" s="31">
        <f>F14+J14</f>
        <v>27148.44</v>
      </c>
      <c r="F14" s="32">
        <f>G14</f>
        <v>27148.44</v>
      </c>
      <c r="G14" s="33">
        <v>27148.44</v>
      </c>
      <c r="H14" s="33"/>
      <c r="I14" s="34"/>
      <c r="J14" s="35"/>
      <c r="K14" s="36"/>
    </row>
    <row r="15" spans="1:11" ht="15">
      <c r="A15" s="37"/>
      <c r="B15" s="29"/>
      <c r="C15" s="29" t="s">
        <v>18</v>
      </c>
      <c r="D15" s="38"/>
      <c r="E15" s="31">
        <f>F15+J15</f>
        <v>4668</v>
      </c>
      <c r="F15" s="32">
        <f>H15</f>
        <v>4668</v>
      </c>
      <c r="G15" s="33"/>
      <c r="H15" s="33">
        <v>4668</v>
      </c>
      <c r="I15" s="33"/>
      <c r="J15" s="39"/>
      <c r="K15" s="36"/>
    </row>
    <row r="16" spans="1:11" ht="15">
      <c r="A16" s="37"/>
      <c r="B16" s="29"/>
      <c r="C16" s="29" t="s">
        <v>19</v>
      </c>
      <c r="D16" s="38"/>
      <c r="E16" s="31">
        <f>F16+J16</f>
        <v>666</v>
      </c>
      <c r="F16" s="32">
        <f>H16</f>
        <v>666</v>
      </c>
      <c r="G16" s="33"/>
      <c r="H16" s="33">
        <v>666</v>
      </c>
      <c r="I16" s="33"/>
      <c r="J16" s="39"/>
      <c r="K16" s="36"/>
    </row>
    <row r="17" spans="1:11" ht="15">
      <c r="A17" s="37"/>
      <c r="B17" s="29"/>
      <c r="C17" s="29" t="s">
        <v>20</v>
      </c>
      <c r="D17" s="38"/>
      <c r="E17" s="31">
        <f>F17</f>
        <v>400</v>
      </c>
      <c r="F17" s="32">
        <v>400</v>
      </c>
      <c r="G17" s="33"/>
      <c r="H17" s="33"/>
      <c r="I17" s="33"/>
      <c r="J17" s="39"/>
      <c r="K17" s="36"/>
    </row>
    <row r="18" spans="1:11" ht="15">
      <c r="A18" s="37"/>
      <c r="B18" s="29"/>
      <c r="C18" s="29" t="s">
        <v>21</v>
      </c>
      <c r="D18" s="38"/>
      <c r="E18" s="31">
        <f>F18</f>
        <v>1612.56</v>
      </c>
      <c r="F18" s="32">
        <v>1612.56</v>
      </c>
      <c r="G18" s="33"/>
      <c r="H18" s="33"/>
      <c r="I18" s="33"/>
      <c r="J18" s="39"/>
      <c r="K18" s="36"/>
    </row>
    <row r="19" spans="1:11" ht="15">
      <c r="A19" s="37"/>
      <c r="B19" s="29"/>
      <c r="C19" s="29" t="s">
        <v>22</v>
      </c>
      <c r="D19" s="38"/>
      <c r="E19" s="31">
        <v>0</v>
      </c>
      <c r="F19" s="32">
        <v>0</v>
      </c>
      <c r="G19" s="33"/>
      <c r="H19" s="33"/>
      <c r="I19" s="33"/>
      <c r="J19" s="39"/>
      <c r="K19" s="40">
        <v>310</v>
      </c>
    </row>
    <row r="20" spans="1:11" ht="15">
      <c r="A20" s="37"/>
      <c r="B20" s="29"/>
      <c r="C20" s="29"/>
      <c r="D20" s="38"/>
      <c r="E20" s="31"/>
      <c r="F20" s="32"/>
      <c r="G20" s="33"/>
      <c r="H20" s="33"/>
      <c r="I20" s="33"/>
      <c r="J20" s="39"/>
      <c r="K20" s="36"/>
    </row>
    <row r="21" spans="1:11" ht="15">
      <c r="A21" s="41">
        <v>751</v>
      </c>
      <c r="B21" s="28" t="s">
        <v>23</v>
      </c>
      <c r="C21" s="42" t="s">
        <v>16</v>
      </c>
      <c r="D21" s="43">
        <v>1400</v>
      </c>
      <c r="E21" s="31">
        <f>F21+J21</f>
        <v>0</v>
      </c>
      <c r="F21" s="32"/>
      <c r="G21" s="34"/>
      <c r="H21" s="34"/>
      <c r="I21" s="34"/>
      <c r="J21" s="44"/>
      <c r="K21" s="36"/>
    </row>
    <row r="22" spans="1:11" ht="15">
      <c r="A22" s="41"/>
      <c r="B22" s="28"/>
      <c r="C22" s="29" t="s">
        <v>17</v>
      </c>
      <c r="D22" s="43"/>
      <c r="E22" s="31">
        <f>F22</f>
        <v>961</v>
      </c>
      <c r="F22" s="32">
        <f>G22</f>
        <v>961</v>
      </c>
      <c r="G22" s="33">
        <v>961</v>
      </c>
      <c r="H22" s="34"/>
      <c r="I22" s="34"/>
      <c r="J22" s="44"/>
      <c r="K22" s="36"/>
    </row>
    <row r="23" spans="1:11" ht="15">
      <c r="A23" s="41"/>
      <c r="B23" s="28"/>
      <c r="C23" s="29" t="s">
        <v>18</v>
      </c>
      <c r="D23" s="43"/>
      <c r="E23" s="31">
        <f>F23</f>
        <v>165</v>
      </c>
      <c r="F23" s="32">
        <f>H23</f>
        <v>165</v>
      </c>
      <c r="G23" s="34"/>
      <c r="H23" s="33">
        <v>165</v>
      </c>
      <c r="I23" s="34"/>
      <c r="J23" s="44"/>
      <c r="K23" s="36"/>
    </row>
    <row r="24" spans="1:11" ht="15">
      <c r="A24" s="41"/>
      <c r="B24" s="28"/>
      <c r="C24" s="29" t="s">
        <v>19</v>
      </c>
      <c r="D24" s="43"/>
      <c r="E24" s="31">
        <f>F24</f>
        <v>24</v>
      </c>
      <c r="F24" s="32">
        <f>H24</f>
        <v>24</v>
      </c>
      <c r="G24" s="34"/>
      <c r="H24" s="33">
        <v>24</v>
      </c>
      <c r="I24" s="34"/>
      <c r="J24" s="44"/>
      <c r="K24" s="36"/>
    </row>
    <row r="25" spans="1:11" ht="15">
      <c r="A25" s="37"/>
      <c r="B25" s="29"/>
      <c r="C25" s="45">
        <v>4210</v>
      </c>
      <c r="D25" s="46"/>
      <c r="E25" s="31">
        <f>F25</f>
        <v>250</v>
      </c>
      <c r="F25" s="32">
        <v>250</v>
      </c>
      <c r="G25" s="33"/>
      <c r="H25" s="33"/>
      <c r="I25" s="33"/>
      <c r="J25" s="39"/>
      <c r="K25" s="36"/>
    </row>
    <row r="26" spans="1:11" ht="15">
      <c r="A26" s="37"/>
      <c r="B26" s="29"/>
      <c r="C26" s="45"/>
      <c r="D26" s="46"/>
      <c r="E26" s="31"/>
      <c r="F26" s="32"/>
      <c r="G26" s="33"/>
      <c r="H26" s="33"/>
      <c r="I26" s="33"/>
      <c r="J26" s="39"/>
      <c r="K26" s="36"/>
    </row>
    <row r="27" spans="1:11" ht="15">
      <c r="A27" s="41">
        <v>751</v>
      </c>
      <c r="B27" s="28" t="s">
        <v>43</v>
      </c>
      <c r="C27" s="42" t="s">
        <v>16</v>
      </c>
      <c r="D27" s="43">
        <v>4397</v>
      </c>
      <c r="E27" s="31">
        <f>F27+J27</f>
        <v>0</v>
      </c>
      <c r="F27" s="32"/>
      <c r="G27" s="34"/>
      <c r="H27" s="34"/>
      <c r="I27" s="34"/>
      <c r="J27" s="44"/>
      <c r="K27" s="36"/>
    </row>
    <row r="28" spans="1:11" ht="15">
      <c r="A28" s="41"/>
      <c r="B28" s="28"/>
      <c r="C28" s="29" t="s">
        <v>44</v>
      </c>
      <c r="D28" s="43"/>
      <c r="E28" s="31">
        <f aca="true" t="shared" si="0" ref="E28:E34">F28+J28</f>
        <v>3105</v>
      </c>
      <c r="F28" s="32">
        <f>G28</f>
        <v>3105</v>
      </c>
      <c r="G28" s="33">
        <v>3105</v>
      </c>
      <c r="H28" s="34"/>
      <c r="I28" s="34"/>
      <c r="J28" s="44"/>
      <c r="K28" s="36"/>
    </row>
    <row r="29" spans="1:11" ht="15">
      <c r="A29" s="41"/>
      <c r="B29" s="28"/>
      <c r="C29" s="29" t="s">
        <v>18</v>
      </c>
      <c r="D29" s="43"/>
      <c r="E29" s="31">
        <f t="shared" si="0"/>
        <v>83</v>
      </c>
      <c r="F29" s="32">
        <f>H29</f>
        <v>83</v>
      </c>
      <c r="G29" s="34"/>
      <c r="H29" s="33">
        <v>83</v>
      </c>
      <c r="I29" s="34"/>
      <c r="J29" s="44"/>
      <c r="K29" s="36"/>
    </row>
    <row r="30" spans="1:11" ht="15">
      <c r="A30" s="41"/>
      <c r="B30" s="28"/>
      <c r="C30" s="29" t="s">
        <v>19</v>
      </c>
      <c r="D30" s="43"/>
      <c r="E30" s="31">
        <f t="shared" si="0"/>
        <v>13</v>
      </c>
      <c r="F30" s="32">
        <f>H30</f>
        <v>13</v>
      </c>
      <c r="G30" s="34"/>
      <c r="H30" s="33">
        <v>13</v>
      </c>
      <c r="I30" s="34"/>
      <c r="J30" s="44"/>
      <c r="K30" s="36"/>
    </row>
    <row r="31" spans="1:11" ht="15">
      <c r="A31" s="41"/>
      <c r="B31" s="28"/>
      <c r="C31" s="29" t="s">
        <v>26</v>
      </c>
      <c r="D31" s="43"/>
      <c r="E31" s="31">
        <f t="shared" si="0"/>
        <v>480</v>
      </c>
      <c r="F31" s="32">
        <f>G31</f>
        <v>480</v>
      </c>
      <c r="G31" s="33">
        <v>480</v>
      </c>
      <c r="H31" s="33"/>
      <c r="I31" s="34"/>
      <c r="J31" s="44"/>
      <c r="K31" s="36"/>
    </row>
    <row r="32" spans="1:11" ht="15">
      <c r="A32" s="37"/>
      <c r="B32" s="29"/>
      <c r="C32" s="45">
        <v>4210</v>
      </c>
      <c r="D32" s="46"/>
      <c r="E32" s="31">
        <f t="shared" si="0"/>
        <v>546</v>
      </c>
      <c r="F32" s="32">
        <v>546</v>
      </c>
      <c r="G32" s="33"/>
      <c r="H32" s="33"/>
      <c r="I32" s="33"/>
      <c r="J32" s="39"/>
      <c r="K32" s="36"/>
    </row>
    <row r="33" spans="1:11" ht="15">
      <c r="A33" s="37"/>
      <c r="B33" s="29"/>
      <c r="C33" s="45" t="s">
        <v>21</v>
      </c>
      <c r="D33" s="46"/>
      <c r="E33" s="31">
        <f t="shared" si="0"/>
        <v>30</v>
      </c>
      <c r="F33" s="32">
        <v>30</v>
      </c>
      <c r="G33" s="33"/>
      <c r="H33" s="33"/>
      <c r="I33" s="33"/>
      <c r="J33" s="39"/>
      <c r="K33" s="36"/>
    </row>
    <row r="34" spans="1:11" ht="15">
      <c r="A34" s="37"/>
      <c r="B34" s="29"/>
      <c r="C34" s="45" t="s">
        <v>45</v>
      </c>
      <c r="D34" s="46"/>
      <c r="E34" s="31">
        <f t="shared" si="0"/>
        <v>140</v>
      </c>
      <c r="F34" s="32">
        <v>140</v>
      </c>
      <c r="G34" s="33"/>
      <c r="H34" s="33"/>
      <c r="I34" s="33"/>
      <c r="J34" s="39"/>
      <c r="K34" s="36"/>
    </row>
    <row r="35" spans="1:11" ht="15">
      <c r="A35" s="37"/>
      <c r="B35" s="29"/>
      <c r="C35" s="45"/>
      <c r="D35" s="46"/>
      <c r="E35" s="31"/>
      <c r="F35" s="32"/>
      <c r="G35" s="33"/>
      <c r="H35" s="33"/>
      <c r="I35" s="33"/>
      <c r="J35" s="39"/>
      <c r="K35" s="36"/>
    </row>
    <row r="36" spans="1:11" ht="15">
      <c r="A36" s="60" t="s">
        <v>35</v>
      </c>
      <c r="B36" s="28">
        <v>85213</v>
      </c>
      <c r="C36" s="28" t="s">
        <v>16</v>
      </c>
      <c r="D36" s="30">
        <v>54380</v>
      </c>
      <c r="E36" s="31">
        <f>F36+J36</f>
        <v>0</v>
      </c>
      <c r="F36" s="32">
        <v>0</v>
      </c>
      <c r="G36" s="34"/>
      <c r="H36" s="34"/>
      <c r="I36" s="34"/>
      <c r="J36" s="35"/>
      <c r="K36" s="36"/>
    </row>
    <row r="37" spans="1:11" ht="15">
      <c r="A37" s="37"/>
      <c r="B37" s="28"/>
      <c r="C37" s="45" t="s">
        <v>24</v>
      </c>
      <c r="D37" s="46"/>
      <c r="E37" s="31">
        <f>F37</f>
        <v>54380</v>
      </c>
      <c r="F37" s="32">
        <v>54380</v>
      </c>
      <c r="G37" s="34"/>
      <c r="H37" s="34"/>
      <c r="I37" s="34"/>
      <c r="J37" s="35"/>
      <c r="K37" s="36"/>
    </row>
    <row r="38" spans="1:11" ht="15">
      <c r="A38" s="37"/>
      <c r="B38" s="28"/>
      <c r="C38" s="28"/>
      <c r="D38" s="30"/>
      <c r="E38" s="31"/>
      <c r="F38" s="32"/>
      <c r="G38" s="34"/>
      <c r="H38" s="34"/>
      <c r="I38" s="34"/>
      <c r="J38" s="35"/>
      <c r="K38" s="36"/>
    </row>
    <row r="39" spans="1:11" ht="15">
      <c r="A39" s="37"/>
      <c r="B39" s="29"/>
      <c r="C39" s="45"/>
      <c r="D39" s="46"/>
      <c r="E39" s="31"/>
      <c r="F39" s="32"/>
      <c r="G39" s="33"/>
      <c r="H39" s="33"/>
      <c r="I39" s="33"/>
      <c r="J39" s="39"/>
      <c r="K39" s="36"/>
    </row>
    <row r="40" spans="1:11" ht="15">
      <c r="A40" s="41" t="s">
        <v>36</v>
      </c>
      <c r="B40" s="28" t="s">
        <v>37</v>
      </c>
      <c r="C40" s="28" t="s">
        <v>38</v>
      </c>
      <c r="D40" s="43">
        <v>4806365</v>
      </c>
      <c r="E40" s="31">
        <v>0</v>
      </c>
      <c r="F40" s="32">
        <v>0</v>
      </c>
      <c r="G40" s="34"/>
      <c r="H40" s="34"/>
      <c r="I40" s="34"/>
      <c r="J40" s="47"/>
      <c r="K40" s="36"/>
    </row>
    <row r="41" spans="1:11" ht="15">
      <c r="A41" s="37"/>
      <c r="B41" s="48"/>
      <c r="C41" s="45" t="s">
        <v>25</v>
      </c>
      <c r="D41" s="49"/>
      <c r="E41" s="31">
        <f aca="true" t="shared" si="1" ref="E41:E51">F41+J41</f>
        <v>4734269.53</v>
      </c>
      <c r="F41" s="32">
        <f>I41</f>
        <v>4734269.53</v>
      </c>
      <c r="G41" s="34"/>
      <c r="H41" s="34"/>
      <c r="I41" s="33">
        <v>4734269.53</v>
      </c>
      <c r="J41" s="50"/>
      <c r="K41" s="36"/>
    </row>
    <row r="42" spans="1:11" ht="15">
      <c r="A42" s="37"/>
      <c r="B42" s="29"/>
      <c r="C42" s="45">
        <v>4010</v>
      </c>
      <c r="D42" s="46"/>
      <c r="E42" s="31">
        <f t="shared" si="1"/>
        <v>46126.61</v>
      </c>
      <c r="F42" s="32">
        <f>G42</f>
        <v>46126.61</v>
      </c>
      <c r="G42" s="33">
        <v>46126.61</v>
      </c>
      <c r="H42" s="33"/>
      <c r="I42" s="33"/>
      <c r="J42" s="39"/>
      <c r="K42" s="36"/>
    </row>
    <row r="43" spans="1:11" ht="15">
      <c r="A43" s="37"/>
      <c r="B43" s="29"/>
      <c r="C43" s="45">
        <v>4040</v>
      </c>
      <c r="D43" s="46"/>
      <c r="E43" s="31">
        <f t="shared" si="1"/>
        <v>3900</v>
      </c>
      <c r="F43" s="32">
        <f>G43</f>
        <v>3900</v>
      </c>
      <c r="G43" s="33">
        <v>3900</v>
      </c>
      <c r="H43" s="33"/>
      <c r="I43" s="33"/>
      <c r="J43" s="39"/>
      <c r="K43" s="36"/>
    </row>
    <row r="44" spans="1:11" ht="15">
      <c r="A44" s="37"/>
      <c r="B44" s="29"/>
      <c r="C44" s="45">
        <v>4110</v>
      </c>
      <c r="D44" s="46"/>
      <c r="E44" s="31">
        <f t="shared" si="1"/>
        <v>9800</v>
      </c>
      <c r="F44" s="32">
        <f>H44</f>
        <v>9800</v>
      </c>
      <c r="G44" s="33"/>
      <c r="H44" s="33">
        <v>9800</v>
      </c>
      <c r="I44" s="33"/>
      <c r="J44" s="39"/>
      <c r="K44" s="36"/>
    </row>
    <row r="45" spans="1:11" ht="15">
      <c r="A45" s="37"/>
      <c r="B45" s="29"/>
      <c r="C45" s="45">
        <v>4120</v>
      </c>
      <c r="D45" s="46"/>
      <c r="E45" s="31">
        <f t="shared" si="1"/>
        <v>1700</v>
      </c>
      <c r="F45" s="32">
        <f>H45</f>
        <v>1700</v>
      </c>
      <c r="G45" s="33"/>
      <c r="H45" s="33">
        <v>1700</v>
      </c>
      <c r="I45" s="33"/>
      <c r="J45" s="39"/>
      <c r="K45" s="36"/>
    </row>
    <row r="46" spans="1:11" ht="15">
      <c r="A46" s="37"/>
      <c r="B46" s="29"/>
      <c r="C46" s="45">
        <v>4210</v>
      </c>
      <c r="D46" s="46"/>
      <c r="E46" s="31">
        <f t="shared" si="1"/>
        <v>2000</v>
      </c>
      <c r="F46" s="32">
        <v>2000</v>
      </c>
      <c r="G46" s="33"/>
      <c r="H46" s="33"/>
      <c r="I46" s="33"/>
      <c r="J46" s="39"/>
      <c r="K46" s="36"/>
    </row>
    <row r="47" spans="1:11" ht="15">
      <c r="A47" s="37"/>
      <c r="B47" s="29"/>
      <c r="C47" s="45" t="s">
        <v>27</v>
      </c>
      <c r="D47" s="46"/>
      <c r="E47" s="31">
        <f t="shared" si="1"/>
        <v>500</v>
      </c>
      <c r="F47" s="32">
        <v>500</v>
      </c>
      <c r="G47" s="33"/>
      <c r="H47" s="33"/>
      <c r="I47" s="33"/>
      <c r="J47" s="39"/>
      <c r="K47" s="36"/>
    </row>
    <row r="48" spans="1:11" ht="15">
      <c r="A48" s="37"/>
      <c r="B48" s="29"/>
      <c r="C48" s="45">
        <v>4300</v>
      </c>
      <c r="D48" s="46"/>
      <c r="E48" s="31">
        <f t="shared" si="1"/>
        <v>4681</v>
      </c>
      <c r="F48" s="32">
        <v>4681</v>
      </c>
      <c r="G48" s="33"/>
      <c r="H48" s="33"/>
      <c r="I48" s="33"/>
      <c r="J48" s="39"/>
      <c r="K48" s="36"/>
    </row>
    <row r="49" spans="1:11" ht="15">
      <c r="A49" s="37"/>
      <c r="B49" s="29"/>
      <c r="C49" s="45" t="s">
        <v>29</v>
      </c>
      <c r="D49" s="46"/>
      <c r="E49" s="31">
        <f t="shared" si="1"/>
        <v>500</v>
      </c>
      <c r="F49" s="32">
        <v>500</v>
      </c>
      <c r="G49" s="33"/>
      <c r="H49" s="33"/>
      <c r="I49" s="33"/>
      <c r="J49" s="39"/>
      <c r="K49" s="36"/>
    </row>
    <row r="50" spans="1:11" ht="15">
      <c r="A50" s="37"/>
      <c r="B50" s="29"/>
      <c r="C50" s="45" t="s">
        <v>31</v>
      </c>
      <c r="D50" s="46"/>
      <c r="E50" s="31">
        <f t="shared" si="1"/>
        <v>2187.86</v>
      </c>
      <c r="F50" s="32">
        <v>2187.86</v>
      </c>
      <c r="G50" s="33"/>
      <c r="H50" s="33"/>
      <c r="I50" s="33"/>
      <c r="J50" s="39"/>
      <c r="K50" s="36"/>
    </row>
    <row r="51" spans="1:11" ht="15">
      <c r="A51" s="37"/>
      <c r="B51" s="29"/>
      <c r="C51" s="45">
        <v>4700</v>
      </c>
      <c r="D51" s="46"/>
      <c r="E51" s="31">
        <f t="shared" si="1"/>
        <v>700</v>
      </c>
      <c r="F51" s="32">
        <v>700</v>
      </c>
      <c r="G51" s="33"/>
      <c r="H51" s="33"/>
      <c r="I51" s="33"/>
      <c r="J51" s="39"/>
      <c r="K51" s="36"/>
    </row>
    <row r="52" spans="1:11" ht="15">
      <c r="A52" s="37"/>
      <c r="B52" s="29"/>
      <c r="C52" s="45"/>
      <c r="D52" s="46"/>
      <c r="E52" s="31"/>
      <c r="F52" s="32"/>
      <c r="G52" s="33"/>
      <c r="H52" s="33"/>
      <c r="I52" s="33"/>
      <c r="J52" s="39"/>
      <c r="K52" s="36"/>
    </row>
    <row r="53" spans="1:11" ht="15">
      <c r="A53" s="41" t="s">
        <v>36</v>
      </c>
      <c r="B53" s="28" t="s">
        <v>39</v>
      </c>
      <c r="C53" s="28">
        <v>2010</v>
      </c>
      <c r="D53" s="43">
        <v>3262745</v>
      </c>
      <c r="E53" s="31">
        <v>0</v>
      </c>
      <c r="F53" s="32">
        <v>0</v>
      </c>
      <c r="G53" s="34"/>
      <c r="H53" s="34"/>
      <c r="I53" s="34"/>
      <c r="J53" s="47"/>
      <c r="K53" s="36"/>
    </row>
    <row r="54" spans="1:11" ht="15">
      <c r="A54" s="37"/>
      <c r="B54" s="48"/>
      <c r="C54" s="45" t="s">
        <v>25</v>
      </c>
      <c r="D54" s="49"/>
      <c r="E54" s="31">
        <f aca="true" t="shared" si="2" ref="E54:E70">F54+J54</f>
        <v>3171763</v>
      </c>
      <c r="F54" s="32">
        <f>I54</f>
        <v>3171763</v>
      </c>
      <c r="G54" s="34"/>
      <c r="H54" s="34"/>
      <c r="I54" s="33">
        <v>3171763</v>
      </c>
      <c r="J54" s="50"/>
      <c r="K54" s="36"/>
    </row>
    <row r="55" spans="1:11" ht="15">
      <c r="A55" s="37"/>
      <c r="B55" s="29"/>
      <c r="C55" s="45">
        <v>4010</v>
      </c>
      <c r="D55" s="46"/>
      <c r="E55" s="31">
        <f t="shared" si="2"/>
        <v>51772</v>
      </c>
      <c r="F55" s="32">
        <f>G55</f>
        <v>51772</v>
      </c>
      <c r="G55" s="33">
        <v>51772</v>
      </c>
      <c r="H55" s="33"/>
      <c r="I55" s="33"/>
      <c r="J55" s="39"/>
      <c r="K55" s="36"/>
    </row>
    <row r="56" spans="1:11" ht="15">
      <c r="A56" s="37"/>
      <c r="B56" s="29"/>
      <c r="C56" s="45">
        <v>4040</v>
      </c>
      <c r="D56" s="46"/>
      <c r="E56" s="31">
        <f t="shared" si="2"/>
        <v>4998</v>
      </c>
      <c r="F56" s="32">
        <f>G56</f>
        <v>4998</v>
      </c>
      <c r="G56" s="33">
        <v>4998</v>
      </c>
      <c r="H56" s="33"/>
      <c r="I56" s="33"/>
      <c r="J56" s="39"/>
      <c r="K56" s="36"/>
    </row>
    <row r="57" spans="1:11" ht="15">
      <c r="A57" s="37"/>
      <c r="B57" s="29"/>
      <c r="C57" s="45">
        <v>4110</v>
      </c>
      <c r="D57" s="46"/>
      <c r="E57" s="31">
        <f t="shared" si="2"/>
        <v>9775</v>
      </c>
      <c r="F57" s="32">
        <f>H57</f>
        <v>9775</v>
      </c>
      <c r="G57" s="33"/>
      <c r="H57" s="33">
        <v>9775</v>
      </c>
      <c r="I57" s="33"/>
      <c r="J57" s="39"/>
      <c r="K57" s="36"/>
    </row>
    <row r="58" spans="1:11" ht="15">
      <c r="A58" s="37"/>
      <c r="B58" s="29"/>
      <c r="C58" s="45">
        <v>4120</v>
      </c>
      <c r="D58" s="46"/>
      <c r="E58" s="31">
        <f t="shared" si="2"/>
        <v>1450</v>
      </c>
      <c r="F58" s="32">
        <f>H58</f>
        <v>1450</v>
      </c>
      <c r="G58" s="33"/>
      <c r="H58" s="33">
        <v>1450</v>
      </c>
      <c r="I58" s="33"/>
      <c r="J58" s="39"/>
      <c r="K58" s="36"/>
    </row>
    <row r="59" spans="1:11" ht="15">
      <c r="A59" s="37"/>
      <c r="B59" s="29"/>
      <c r="C59" s="45" t="s">
        <v>26</v>
      </c>
      <c r="D59" s="46"/>
      <c r="E59" s="31">
        <f t="shared" si="2"/>
        <v>1440</v>
      </c>
      <c r="F59" s="32">
        <v>1440</v>
      </c>
      <c r="G59" s="33"/>
      <c r="H59" s="33"/>
      <c r="I59" s="33"/>
      <c r="J59" s="39"/>
      <c r="K59" s="36"/>
    </row>
    <row r="60" spans="1:11" ht="15">
      <c r="A60" s="37"/>
      <c r="B60" s="29"/>
      <c r="C60" s="45">
        <v>4210</v>
      </c>
      <c r="D60" s="46"/>
      <c r="E60" s="31">
        <f t="shared" si="2"/>
        <v>3000</v>
      </c>
      <c r="F60" s="32">
        <v>3000</v>
      </c>
      <c r="G60" s="33"/>
      <c r="H60" s="33"/>
      <c r="I60" s="33"/>
      <c r="J60" s="39"/>
      <c r="K60" s="36"/>
    </row>
    <row r="61" spans="1:11" ht="15">
      <c r="A61" s="37"/>
      <c r="B61" s="29"/>
      <c r="C61" s="45" t="s">
        <v>27</v>
      </c>
      <c r="D61" s="46"/>
      <c r="E61" s="31">
        <f t="shared" si="2"/>
        <v>1000</v>
      </c>
      <c r="F61" s="32">
        <v>1000</v>
      </c>
      <c r="G61" s="33"/>
      <c r="H61" s="33"/>
      <c r="I61" s="33"/>
      <c r="J61" s="39"/>
      <c r="K61" s="36"/>
    </row>
    <row r="62" spans="1:11" ht="15">
      <c r="A62" s="37"/>
      <c r="B62" s="29"/>
      <c r="C62" s="45">
        <v>4270</v>
      </c>
      <c r="D62" s="46"/>
      <c r="E62" s="31">
        <f t="shared" si="2"/>
        <v>300</v>
      </c>
      <c r="F62" s="32">
        <v>300</v>
      </c>
      <c r="G62" s="33"/>
      <c r="H62" s="33"/>
      <c r="I62" s="33"/>
      <c r="J62" s="39"/>
      <c r="K62" s="36"/>
    </row>
    <row r="63" spans="1:11" ht="15">
      <c r="A63" s="37"/>
      <c r="B63" s="29"/>
      <c r="C63" s="45" t="s">
        <v>28</v>
      </c>
      <c r="D63" s="46"/>
      <c r="E63" s="31">
        <f t="shared" si="2"/>
        <v>600</v>
      </c>
      <c r="F63" s="32">
        <v>600</v>
      </c>
      <c r="G63" s="33"/>
      <c r="H63" s="33"/>
      <c r="I63" s="33"/>
      <c r="J63" s="39"/>
      <c r="K63" s="36"/>
    </row>
    <row r="64" spans="1:11" ht="15">
      <c r="A64" s="37"/>
      <c r="B64" s="29"/>
      <c r="C64" s="45">
        <v>4300</v>
      </c>
      <c r="D64" s="46"/>
      <c r="E64" s="31">
        <f t="shared" si="2"/>
        <v>12459.14</v>
      </c>
      <c r="F64" s="32">
        <v>12459.14</v>
      </c>
      <c r="G64" s="33"/>
      <c r="H64" s="33"/>
      <c r="I64" s="33"/>
      <c r="J64" s="39"/>
      <c r="K64" s="36"/>
    </row>
    <row r="65" spans="1:11" ht="15">
      <c r="A65" s="37"/>
      <c r="B65" s="29"/>
      <c r="C65" s="45" t="s">
        <v>29</v>
      </c>
      <c r="D65" s="46"/>
      <c r="E65" s="31">
        <f t="shared" si="2"/>
        <v>500</v>
      </c>
      <c r="F65" s="32">
        <v>500</v>
      </c>
      <c r="G65" s="33"/>
      <c r="H65" s="33"/>
      <c r="I65" s="33"/>
      <c r="J65" s="39"/>
      <c r="K65" s="36"/>
    </row>
    <row r="66" spans="1:11" ht="15">
      <c r="A66" s="37"/>
      <c r="B66" s="29"/>
      <c r="C66" s="45">
        <v>4410</v>
      </c>
      <c r="D66" s="46"/>
      <c r="E66" s="31">
        <f t="shared" si="2"/>
        <v>200</v>
      </c>
      <c r="F66" s="32">
        <v>200</v>
      </c>
      <c r="G66" s="33"/>
      <c r="H66" s="33"/>
      <c r="I66" s="33"/>
      <c r="J66" s="39"/>
      <c r="K66" s="36"/>
    </row>
    <row r="67" spans="1:11" ht="15">
      <c r="A67" s="37"/>
      <c r="B67" s="29"/>
      <c r="C67" s="45" t="s">
        <v>30</v>
      </c>
      <c r="D67" s="46"/>
      <c r="E67" s="31">
        <f t="shared" si="2"/>
        <v>300</v>
      </c>
      <c r="F67" s="32">
        <v>300</v>
      </c>
      <c r="G67" s="33"/>
      <c r="H67" s="33"/>
      <c r="I67" s="33"/>
      <c r="J67" s="39"/>
      <c r="K67" s="36"/>
    </row>
    <row r="68" spans="1:11" ht="15">
      <c r="A68" s="37"/>
      <c r="B68" s="29"/>
      <c r="C68" s="45" t="s">
        <v>31</v>
      </c>
      <c r="D68" s="46"/>
      <c r="E68" s="31">
        <f t="shared" si="2"/>
        <v>2187.86</v>
      </c>
      <c r="F68" s="32">
        <v>2187.86</v>
      </c>
      <c r="G68" s="33"/>
      <c r="H68" s="33"/>
      <c r="I68" s="33"/>
      <c r="J68" s="39"/>
      <c r="K68" s="36"/>
    </row>
    <row r="69" spans="1:11" ht="15">
      <c r="A69" s="37"/>
      <c r="B69" s="29"/>
      <c r="C69" s="45">
        <v>4700</v>
      </c>
      <c r="D69" s="46"/>
      <c r="E69" s="31">
        <f t="shared" si="2"/>
        <v>1000</v>
      </c>
      <c r="F69" s="32">
        <v>1000</v>
      </c>
      <c r="G69" s="33"/>
      <c r="H69" s="33"/>
      <c r="I69" s="33"/>
      <c r="J69" s="39"/>
      <c r="K69" s="36"/>
    </row>
    <row r="70" spans="1:11" ht="15">
      <c r="A70" s="37"/>
      <c r="B70" s="29"/>
      <c r="C70" s="45" t="s">
        <v>22</v>
      </c>
      <c r="D70" s="46"/>
      <c r="E70" s="31">
        <f t="shared" si="2"/>
        <v>0</v>
      </c>
      <c r="F70" s="32">
        <v>0</v>
      </c>
      <c r="G70" s="33"/>
      <c r="H70" s="33"/>
      <c r="I70" s="33"/>
      <c r="J70" s="39"/>
      <c r="K70" s="40">
        <v>43412</v>
      </c>
    </row>
    <row r="71" spans="1:11" ht="15">
      <c r="A71" s="37"/>
      <c r="B71" s="29"/>
      <c r="C71" s="45"/>
      <c r="D71" s="46"/>
      <c r="E71" s="31"/>
      <c r="F71" s="32"/>
      <c r="G71" s="33"/>
      <c r="H71" s="33"/>
      <c r="I71" s="33"/>
      <c r="J71" s="39"/>
      <c r="K71" s="40"/>
    </row>
    <row r="72" spans="1:11" ht="15">
      <c r="A72" s="69" t="s">
        <v>32</v>
      </c>
      <c r="B72" s="70"/>
      <c r="C72" s="70"/>
      <c r="D72" s="51">
        <f>SUM(D13:D71)</f>
        <v>8163782</v>
      </c>
      <c r="E72" s="52">
        <f aca="true" t="shared" si="3" ref="E72:K72">SUM(E13:E71)</f>
        <v>8163782.000000001</v>
      </c>
      <c r="F72" s="53">
        <f t="shared" si="3"/>
        <v>8163782.000000001</v>
      </c>
      <c r="G72" s="54">
        <f t="shared" si="3"/>
        <v>138491.05</v>
      </c>
      <c r="H72" s="54">
        <f t="shared" si="3"/>
        <v>28344</v>
      </c>
      <c r="I72" s="54">
        <f t="shared" si="3"/>
        <v>7906032.53</v>
      </c>
      <c r="J72" s="54">
        <f t="shared" si="3"/>
        <v>0</v>
      </c>
      <c r="K72" s="55">
        <f t="shared" si="3"/>
        <v>43722</v>
      </c>
    </row>
    <row r="73" spans="3:4" ht="15">
      <c r="C73" s="56"/>
      <c r="D73" s="57"/>
    </row>
    <row r="74" spans="1:6" ht="15">
      <c r="A74" s="58" t="s">
        <v>33</v>
      </c>
      <c r="F74" s="59"/>
    </row>
    <row r="75" spans="4:6" ht="15">
      <c r="D75" s="57"/>
      <c r="F75" s="59"/>
    </row>
  </sheetData>
  <sheetProtection/>
  <mergeCells count="16">
    <mergeCell ref="A72:C72"/>
    <mergeCell ref="F7:J7"/>
    <mergeCell ref="K7:K11"/>
    <mergeCell ref="F8:F11"/>
    <mergeCell ref="G8:I10"/>
    <mergeCell ref="J8:J11"/>
    <mergeCell ref="J1:K1"/>
    <mergeCell ref="H2:K2"/>
    <mergeCell ref="I3:K3"/>
    <mergeCell ref="I4:K4"/>
    <mergeCell ref="A5:J5"/>
    <mergeCell ref="A7:A11"/>
    <mergeCell ref="B7:B11"/>
    <mergeCell ref="C7:C11"/>
    <mergeCell ref="D7:D11"/>
    <mergeCell ref="E7:E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Skarbnik-Agata</dc:creator>
  <cp:keywords/>
  <dc:description/>
  <cp:lastModifiedBy>Skarbnik-Agata</cp:lastModifiedBy>
  <cp:lastPrinted>2017-01-18T14:03:53Z</cp:lastPrinted>
  <dcterms:created xsi:type="dcterms:W3CDTF">2016-02-01T19:23:00Z</dcterms:created>
  <dcterms:modified xsi:type="dcterms:W3CDTF">2017-01-18T14:09:36Z</dcterms:modified>
  <cp:category/>
  <cp:version/>
  <cp:contentType/>
  <cp:contentStatus/>
</cp:coreProperties>
</file>